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<sst xmlns="http://schemas.openxmlformats.org/spreadsheetml/2006/main" count="81" uniqueCount="57">
  <si>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Структура и объем затрат на оказание услуг по передаче электрической энергии</t>
  </si>
  <si>
    <t xml:space="preserve"> ЗАО "Машиностроительный завод им.В.В.Воровского"</t>
  </si>
  <si>
    <t>№ п/п</t>
  </si>
  <si>
    <t>Показатель</t>
  </si>
  <si>
    <t>Ед.
изм.</t>
  </si>
  <si>
    <t>Примечание ***</t>
  </si>
  <si>
    <t xml:space="preserve">план </t>
  </si>
  <si>
    <t xml:space="preserve">факт 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</si>
  <si>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</si>
  <si>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</si>
  <si>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</si>
  <si>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</si>
  <si>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</si>
  <si>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</si>
  <si>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</si>
  <si>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</si>
  <si>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</si>
  <si>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</si>
  <si>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</si>
  <si>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</si>
  <si>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</si>
  <si>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</si>
  <si>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</si>
  <si>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</si>
  <si>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</si>
  <si>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</si>
  <si>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</si>
  <si>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</si>
  <si>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</si>
  <si>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</si>
  <si>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</si>
  <si>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</si>
  <si>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</si>
  <si>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</si>
  <si>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</si>
  <si>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</si>
  <si>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</si>
  <si>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</si>
  <si>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</si>
  <si>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</si>
  <si>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</si>
  <si>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</si>
  <si>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</si>
  <si>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</si>
  <si>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</si>
  <si>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</si>
  <si>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</si>
  <si>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</si>
  <si>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</si>
  <si>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</si>
  <si>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</si>
  <si>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</si>
  <si>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</si>
  <si>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</si>
  <si>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</si>
  <si>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</si>
  <si>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Налог на имущество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</si>
</sst>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81" fontId="2" fillId="0" borderId="1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horizontal="center" vertical="center"/>
    </xf>
    <xf numFmtId="181" fontId="2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workbookViewId="0" topLeftCell="A13">
      <selection activeCell="BV19" sqref="BV19:CI19"/>
    </sheetView>
  </sheetViews>
  <sheetFormatPr defaultColWidth="9.140625" defaultRowHeight="15" customHeight="1"/>
  <cols>
    <col min="1" max="100" width="0.85546875" style="2" customWidth="1"/>
    <col min="101" max="101" width="0.42578125" style="2" customWidth="1"/>
    <col min="102" max="102" width="0.71875" style="2" hidden="1" customWidth="1"/>
    <col min="103" max="104" width="0.85546875" style="2" hidden="1" customWidth="1"/>
    <col min="105" max="16384" width="0.85546875" style="2" customWidth="1"/>
  </cols>
  <sheetData>
    <row r="1" spans="1:105" s="3" customFormat="1" ht="14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</row>
    <row r="2" spans="1:105" s="3" customFormat="1" ht="14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ht="6" customHeight="1"/>
    <row r="4" spans="1:105" ht="15">
      <c r="A4" s="9" t="s">
        <v>2</v>
      </c>
      <c r="B4" s="10"/>
      <c r="C4" s="10"/>
      <c r="D4" s="10"/>
      <c r="E4" s="10"/>
      <c r="F4" s="10"/>
      <c r="G4" s="10"/>
      <c r="H4" s="11"/>
      <c r="I4" s="15" t="s">
        <v>3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1"/>
      <c r="AW4" s="9" t="s">
        <v>4</v>
      </c>
      <c r="AX4" s="10"/>
      <c r="AY4" s="10"/>
      <c r="AZ4" s="10"/>
      <c r="BA4" s="10"/>
      <c r="BB4" s="10"/>
      <c r="BC4" s="10"/>
      <c r="BD4" s="10"/>
      <c r="BE4" s="10"/>
      <c r="BF4" s="10"/>
      <c r="BG4" s="11"/>
      <c r="BH4" s="16">
        <v>2013</v>
      </c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8"/>
      <c r="CJ4" s="15" t="s">
        <v>5</v>
      </c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1"/>
    </row>
    <row r="5" spans="1:105" ht="15">
      <c r="A5" s="12"/>
      <c r="B5" s="13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4"/>
      <c r="AW5" s="12"/>
      <c r="AX5" s="13"/>
      <c r="AY5" s="13"/>
      <c r="AZ5" s="13"/>
      <c r="BA5" s="13"/>
      <c r="BB5" s="13"/>
      <c r="BC5" s="13"/>
      <c r="BD5" s="13"/>
      <c r="BE5" s="13"/>
      <c r="BF5" s="13"/>
      <c r="BG5" s="14"/>
      <c r="BH5" s="5" t="s">
        <v>6</v>
      </c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7"/>
      <c r="BV5" s="5" t="s">
        <v>7</v>
      </c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7"/>
      <c r="CJ5" s="12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4"/>
    </row>
    <row r="6" spans="1:105" ht="30" customHeight="1">
      <c r="A6" s="22" t="s">
        <v>8</v>
      </c>
      <c r="B6" s="23"/>
      <c r="C6" s="23"/>
      <c r="D6" s="23"/>
      <c r="E6" s="23"/>
      <c r="F6" s="23"/>
      <c r="G6" s="23"/>
      <c r="H6" s="24"/>
      <c r="I6" s="4"/>
      <c r="J6" s="20" t="s">
        <v>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1"/>
      <c r="AW6" s="5" t="s">
        <v>10</v>
      </c>
      <c r="AX6" s="6"/>
      <c r="AY6" s="6"/>
      <c r="AZ6" s="6"/>
      <c r="BA6" s="6"/>
      <c r="BB6" s="6"/>
      <c r="BC6" s="6"/>
      <c r="BD6" s="6"/>
      <c r="BE6" s="6"/>
      <c r="BF6" s="6"/>
      <c r="BG6" s="7"/>
      <c r="BH6" s="5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7"/>
      <c r="BV6" s="5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7"/>
      <c r="CJ6" s="19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1:105" ht="30" customHeight="1">
      <c r="A7" s="22" t="s">
        <v>11</v>
      </c>
      <c r="B7" s="23"/>
      <c r="C7" s="23"/>
      <c r="D7" s="23"/>
      <c r="E7" s="23"/>
      <c r="F7" s="23"/>
      <c r="G7" s="23"/>
      <c r="H7" s="24"/>
      <c r="I7" s="4"/>
      <c r="J7" s="20" t="s">
        <v>12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/>
      <c r="AW7" s="5" t="s">
        <v>10</v>
      </c>
      <c r="AX7" s="6"/>
      <c r="AY7" s="6"/>
      <c r="AZ7" s="6"/>
      <c r="BA7" s="6"/>
      <c r="BB7" s="6"/>
      <c r="BC7" s="6"/>
      <c r="BD7" s="6"/>
      <c r="BE7" s="6"/>
      <c r="BF7" s="6"/>
      <c r="BG7" s="7"/>
      <c r="BH7" s="16">
        <v>1713.44</v>
      </c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8"/>
      <c r="BV7" s="25">
        <f>BV8+BV19</f>
        <v>2457.95042</v>
      </c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7"/>
      <c r="CJ7" s="19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1"/>
    </row>
    <row r="8" spans="1:105" ht="15">
      <c r="A8" s="22" t="s">
        <v>13</v>
      </c>
      <c r="B8" s="23"/>
      <c r="C8" s="23"/>
      <c r="D8" s="23"/>
      <c r="E8" s="23"/>
      <c r="F8" s="23"/>
      <c r="G8" s="23"/>
      <c r="H8" s="24"/>
      <c r="I8" s="4"/>
      <c r="J8" s="20" t="s">
        <v>14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  <c r="AW8" s="5" t="s">
        <v>10</v>
      </c>
      <c r="AX8" s="6"/>
      <c r="AY8" s="6"/>
      <c r="AZ8" s="6"/>
      <c r="BA8" s="6"/>
      <c r="BB8" s="6"/>
      <c r="BC8" s="6"/>
      <c r="BD8" s="6"/>
      <c r="BE8" s="6"/>
      <c r="BF8" s="6"/>
      <c r="BG8" s="7"/>
      <c r="BH8" s="16">
        <f>BH9+BH11+BH13+BH14</f>
        <v>1706.47</v>
      </c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8"/>
      <c r="BV8" s="25">
        <f>BV9+BV11+BV13+BV14</f>
        <v>2456.7304200000003</v>
      </c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7"/>
      <c r="CJ8" s="19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1"/>
    </row>
    <row r="9" spans="1:105" ht="15" customHeight="1">
      <c r="A9" s="22" t="s">
        <v>15</v>
      </c>
      <c r="B9" s="23"/>
      <c r="C9" s="23"/>
      <c r="D9" s="23"/>
      <c r="E9" s="23"/>
      <c r="F9" s="23"/>
      <c r="G9" s="23"/>
      <c r="H9" s="24"/>
      <c r="I9" s="4"/>
      <c r="J9" s="20" t="s">
        <v>16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1"/>
      <c r="AW9" s="5" t="s">
        <v>10</v>
      </c>
      <c r="AX9" s="6"/>
      <c r="AY9" s="6"/>
      <c r="AZ9" s="6"/>
      <c r="BA9" s="6"/>
      <c r="BB9" s="6"/>
      <c r="BC9" s="6"/>
      <c r="BD9" s="6"/>
      <c r="BE9" s="6"/>
      <c r="BF9" s="6"/>
      <c r="BG9" s="7"/>
      <c r="BH9" s="16">
        <f>BH10</f>
        <v>123.47</v>
      </c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8"/>
      <c r="BV9" s="25">
        <f>BV10</f>
        <v>455.98722</v>
      </c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7"/>
      <c r="CJ9" s="19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1"/>
    </row>
    <row r="10" spans="1:105" ht="15" customHeight="1">
      <c r="A10" s="22" t="s">
        <v>17</v>
      </c>
      <c r="B10" s="23"/>
      <c r="C10" s="23"/>
      <c r="D10" s="23"/>
      <c r="E10" s="23"/>
      <c r="F10" s="23"/>
      <c r="G10" s="23"/>
      <c r="H10" s="24"/>
      <c r="I10" s="4"/>
      <c r="J10" s="20" t="s">
        <v>18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  <c r="AW10" s="5" t="s">
        <v>10</v>
      </c>
      <c r="AX10" s="6"/>
      <c r="AY10" s="6"/>
      <c r="AZ10" s="6"/>
      <c r="BA10" s="6"/>
      <c r="BB10" s="6"/>
      <c r="BC10" s="6"/>
      <c r="BD10" s="6"/>
      <c r="BE10" s="6"/>
      <c r="BF10" s="6"/>
      <c r="BG10" s="7"/>
      <c r="BH10" s="16">
        <v>123.47</v>
      </c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8"/>
      <c r="BV10" s="25">
        <f>(92060+14000+6375+8625+51488.12+283439.1)/1000</f>
        <v>455.98722</v>
      </c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7"/>
      <c r="CJ10" s="19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ht="30" customHeight="1">
      <c r="A11" s="22" t="s">
        <v>19</v>
      </c>
      <c r="B11" s="23"/>
      <c r="C11" s="23"/>
      <c r="D11" s="23"/>
      <c r="E11" s="23"/>
      <c r="F11" s="23"/>
      <c r="G11" s="23"/>
      <c r="H11" s="24"/>
      <c r="I11" s="4"/>
      <c r="J11" s="20" t="s">
        <v>20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1"/>
      <c r="AW11" s="5" t="s">
        <v>10</v>
      </c>
      <c r="AX11" s="6"/>
      <c r="AY11" s="6"/>
      <c r="AZ11" s="6"/>
      <c r="BA11" s="6"/>
      <c r="BB11" s="6"/>
      <c r="BC11" s="6"/>
      <c r="BD11" s="6"/>
      <c r="BE11" s="6"/>
      <c r="BF11" s="6"/>
      <c r="BG11" s="7"/>
      <c r="BH11" s="16">
        <f>911.08+298.84</f>
        <v>1209.92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8"/>
      <c r="BV11" s="25">
        <f>1171.9*1.328</f>
        <v>1556.2832000000003</v>
      </c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7"/>
      <c r="CJ11" s="19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ht="15" customHeight="1">
      <c r="A12" s="22" t="s">
        <v>21</v>
      </c>
      <c r="B12" s="23"/>
      <c r="C12" s="23"/>
      <c r="D12" s="23"/>
      <c r="E12" s="23"/>
      <c r="F12" s="23"/>
      <c r="G12" s="23"/>
      <c r="H12" s="24"/>
      <c r="I12" s="4"/>
      <c r="J12" s="20" t="s">
        <v>18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1"/>
      <c r="AW12" s="5" t="s">
        <v>10</v>
      </c>
      <c r="AX12" s="6"/>
      <c r="AY12" s="6"/>
      <c r="AZ12" s="6"/>
      <c r="BA12" s="6"/>
      <c r="BB12" s="6"/>
      <c r="BC12" s="6"/>
      <c r="BD12" s="6"/>
      <c r="BE12" s="6"/>
      <c r="BF12" s="6"/>
      <c r="BG12" s="7"/>
      <c r="BH12" s="16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8"/>
      <c r="BV12" s="16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8"/>
      <c r="CJ12" s="19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ht="15">
      <c r="A13" s="22" t="s">
        <v>22</v>
      </c>
      <c r="B13" s="23"/>
      <c r="C13" s="23"/>
      <c r="D13" s="23"/>
      <c r="E13" s="23"/>
      <c r="F13" s="23"/>
      <c r="G13" s="23"/>
      <c r="H13" s="24"/>
      <c r="I13" s="4"/>
      <c r="J13" s="20" t="s">
        <v>23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1"/>
      <c r="AW13" s="5" t="s">
        <v>10</v>
      </c>
      <c r="AX13" s="6"/>
      <c r="AY13" s="6"/>
      <c r="AZ13" s="6"/>
      <c r="BA13" s="6"/>
      <c r="BB13" s="6"/>
      <c r="BC13" s="6"/>
      <c r="BD13" s="6"/>
      <c r="BE13" s="6"/>
      <c r="BF13" s="6"/>
      <c r="BG13" s="7"/>
      <c r="BH13" s="16">
        <v>43.49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>
        <v>22.89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9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ht="15">
      <c r="A14" s="22" t="s">
        <v>24</v>
      </c>
      <c r="B14" s="23"/>
      <c r="C14" s="23"/>
      <c r="D14" s="23"/>
      <c r="E14" s="23"/>
      <c r="F14" s="23"/>
      <c r="G14" s="23"/>
      <c r="H14" s="24"/>
      <c r="I14" s="4"/>
      <c r="J14" s="20" t="s">
        <v>25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1"/>
      <c r="AW14" s="5" t="s">
        <v>10</v>
      </c>
      <c r="AX14" s="6"/>
      <c r="AY14" s="6"/>
      <c r="AZ14" s="6"/>
      <c r="BA14" s="6"/>
      <c r="BB14" s="6"/>
      <c r="BC14" s="6"/>
      <c r="BD14" s="6"/>
      <c r="BE14" s="6"/>
      <c r="BF14" s="6"/>
      <c r="BG14" s="7"/>
      <c r="BH14" s="16">
        <f>BH15+BH16+BH17</f>
        <v>329.59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16">
        <f>BV16+BV17</f>
        <v>421.57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8"/>
      <c r="CJ14" s="19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ht="15">
      <c r="A15" s="22" t="s">
        <v>26</v>
      </c>
      <c r="B15" s="23"/>
      <c r="C15" s="23"/>
      <c r="D15" s="23"/>
      <c r="E15" s="23"/>
      <c r="F15" s="23"/>
      <c r="G15" s="23"/>
      <c r="H15" s="24"/>
      <c r="I15" s="4"/>
      <c r="J15" s="20" t="s">
        <v>27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1"/>
      <c r="AW15" s="5" t="s">
        <v>10</v>
      </c>
      <c r="AX15" s="6"/>
      <c r="AY15" s="6"/>
      <c r="AZ15" s="6"/>
      <c r="BA15" s="6"/>
      <c r="BB15" s="6"/>
      <c r="BC15" s="6"/>
      <c r="BD15" s="6"/>
      <c r="BE15" s="6"/>
      <c r="BF15" s="6"/>
      <c r="BG15" s="7"/>
      <c r="BH15" s="16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16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8"/>
      <c r="CJ15" s="19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ht="15" customHeight="1">
      <c r="A16" s="22" t="s">
        <v>28</v>
      </c>
      <c r="B16" s="23"/>
      <c r="C16" s="23"/>
      <c r="D16" s="23"/>
      <c r="E16" s="23"/>
      <c r="F16" s="23"/>
      <c r="G16" s="23"/>
      <c r="H16" s="24"/>
      <c r="I16" s="4"/>
      <c r="J16" s="20" t="s">
        <v>29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1"/>
      <c r="AW16" s="5" t="s">
        <v>10</v>
      </c>
      <c r="AX16" s="6"/>
      <c r="AY16" s="6"/>
      <c r="AZ16" s="6"/>
      <c r="BA16" s="6"/>
      <c r="BB16" s="6"/>
      <c r="BC16" s="6"/>
      <c r="BD16" s="6"/>
      <c r="BE16" s="6"/>
      <c r="BF16" s="6"/>
      <c r="BG16" s="7"/>
      <c r="BH16" s="16">
        <v>45.51</v>
      </c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16">
        <v>48.38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8"/>
      <c r="CJ16" s="19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ht="15" customHeight="1">
      <c r="A17" s="22" t="s">
        <v>30</v>
      </c>
      <c r="B17" s="23"/>
      <c r="C17" s="23"/>
      <c r="D17" s="23"/>
      <c r="E17" s="23"/>
      <c r="F17" s="23"/>
      <c r="G17" s="23"/>
      <c r="H17" s="24"/>
      <c r="I17" s="4"/>
      <c r="J17" s="20" t="s">
        <v>31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1"/>
      <c r="AW17" s="5" t="s">
        <v>10</v>
      </c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16">
        <f>102.23+181.85</f>
        <v>284.08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  <c r="BV17" s="16">
        <v>373.19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8"/>
      <c r="CJ17" s="19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ht="15" customHeight="1">
      <c r="A18" s="22" t="s">
        <v>32</v>
      </c>
      <c r="B18" s="23"/>
      <c r="C18" s="23"/>
      <c r="D18" s="23"/>
      <c r="E18" s="23"/>
      <c r="F18" s="23"/>
      <c r="G18" s="23"/>
      <c r="H18" s="24"/>
      <c r="I18" s="4"/>
      <c r="J18" s="20" t="s">
        <v>33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1"/>
      <c r="AW18" s="5" t="s">
        <v>10</v>
      </c>
      <c r="AX18" s="6"/>
      <c r="AY18" s="6"/>
      <c r="AZ18" s="6"/>
      <c r="BA18" s="6"/>
      <c r="BB18" s="6"/>
      <c r="BC18" s="6"/>
      <c r="BD18" s="6"/>
      <c r="BE18" s="6"/>
      <c r="BF18" s="6"/>
      <c r="BG18" s="7"/>
      <c r="BH18" s="25">
        <f>BH19</f>
        <v>1.39</v>
      </c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8"/>
      <c r="BV18" s="16">
        <f>BV19</f>
        <v>1.22</v>
      </c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8"/>
      <c r="CJ18" s="19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ht="15" customHeight="1">
      <c r="A19" s="22" t="s">
        <v>34</v>
      </c>
      <c r="B19" s="23"/>
      <c r="C19" s="23"/>
      <c r="D19" s="23"/>
      <c r="E19" s="23"/>
      <c r="F19" s="23"/>
      <c r="G19" s="23"/>
      <c r="H19" s="24"/>
      <c r="I19" s="4"/>
      <c r="J19" s="20" t="s">
        <v>56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1"/>
      <c r="AW19" s="5" t="s">
        <v>10</v>
      </c>
      <c r="AX19" s="6"/>
      <c r="AY19" s="6"/>
      <c r="AZ19" s="6"/>
      <c r="BA19" s="6"/>
      <c r="BB19" s="6"/>
      <c r="BC19" s="6"/>
      <c r="BD19" s="6"/>
      <c r="BE19" s="6"/>
      <c r="BF19" s="6"/>
      <c r="BG19" s="7"/>
      <c r="BH19" s="25">
        <v>1.39</v>
      </c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7"/>
      <c r="BV19" s="16">
        <v>1.22</v>
      </c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8"/>
      <c r="CJ19" s="19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ht="15" customHeight="1">
      <c r="A20" s="22" t="s">
        <v>35</v>
      </c>
      <c r="B20" s="23"/>
      <c r="C20" s="23"/>
      <c r="D20" s="23"/>
      <c r="E20" s="23"/>
      <c r="F20" s="23"/>
      <c r="G20" s="23"/>
      <c r="H20" s="24"/>
      <c r="I20" s="4"/>
      <c r="J20" s="20" t="s">
        <v>36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1"/>
      <c r="AW20" s="5" t="s">
        <v>10</v>
      </c>
      <c r="AX20" s="6"/>
      <c r="AY20" s="6"/>
      <c r="AZ20" s="6"/>
      <c r="BA20" s="6"/>
      <c r="BB20" s="6"/>
      <c r="BC20" s="6"/>
      <c r="BD20" s="6"/>
      <c r="BE20" s="6"/>
      <c r="BF20" s="6"/>
      <c r="BG20" s="7"/>
      <c r="BH20" s="16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/>
      <c r="BV20" s="16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8"/>
      <c r="CJ20" s="19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ht="30" customHeight="1">
      <c r="A21" s="22" t="s">
        <v>37</v>
      </c>
      <c r="B21" s="23"/>
      <c r="C21" s="23"/>
      <c r="D21" s="23"/>
      <c r="E21" s="23"/>
      <c r="F21" s="23"/>
      <c r="G21" s="23"/>
      <c r="H21" s="24"/>
      <c r="I21" s="4"/>
      <c r="J21" s="20" t="s">
        <v>38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1"/>
      <c r="AW21" s="5" t="s">
        <v>10</v>
      </c>
      <c r="AX21" s="6"/>
      <c r="AY21" s="6"/>
      <c r="AZ21" s="6"/>
      <c r="BA21" s="6"/>
      <c r="BB21" s="6"/>
      <c r="BC21" s="6"/>
      <c r="BD21" s="6"/>
      <c r="BE21" s="6"/>
      <c r="BF21" s="6"/>
      <c r="BG21" s="7"/>
      <c r="BH21" s="16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8"/>
      <c r="BV21" s="16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8"/>
      <c r="CJ21" s="1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ht="30" customHeight="1">
      <c r="A22" s="22" t="s">
        <v>39</v>
      </c>
      <c r="B22" s="23"/>
      <c r="C22" s="23"/>
      <c r="D22" s="23"/>
      <c r="E22" s="23"/>
      <c r="F22" s="23"/>
      <c r="G22" s="23"/>
      <c r="H22" s="24"/>
      <c r="I22" s="4"/>
      <c r="J22" s="20" t="s">
        <v>40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1"/>
      <c r="AW22" s="5" t="s">
        <v>10</v>
      </c>
      <c r="AX22" s="6"/>
      <c r="AY22" s="6"/>
      <c r="AZ22" s="6"/>
      <c r="BA22" s="6"/>
      <c r="BB22" s="6"/>
      <c r="BC22" s="6"/>
      <c r="BD22" s="6"/>
      <c r="BE22" s="6"/>
      <c r="BF22" s="6"/>
      <c r="BG22" s="7"/>
      <c r="BH22" s="16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8"/>
      <c r="BV22" s="16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8"/>
      <c r="CJ22" s="19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ht="15" customHeight="1">
      <c r="A23" s="22" t="s">
        <v>41</v>
      </c>
      <c r="B23" s="23"/>
      <c r="C23" s="23"/>
      <c r="D23" s="23"/>
      <c r="E23" s="23"/>
      <c r="F23" s="23"/>
      <c r="G23" s="23"/>
      <c r="H23" s="24"/>
      <c r="I23" s="4"/>
      <c r="J23" s="20" t="s">
        <v>42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1"/>
      <c r="AW23" s="5" t="s">
        <v>10</v>
      </c>
      <c r="AX23" s="6"/>
      <c r="AY23" s="6"/>
      <c r="AZ23" s="6"/>
      <c r="BA23" s="6"/>
      <c r="BB23" s="6"/>
      <c r="BC23" s="6"/>
      <c r="BD23" s="6"/>
      <c r="BE23" s="6"/>
      <c r="BF23" s="6"/>
      <c r="BG23" s="7"/>
      <c r="BH23" s="16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8"/>
      <c r="BV23" s="16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8"/>
      <c r="CJ23" s="19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ht="15" customHeight="1">
      <c r="A24" s="22" t="s">
        <v>43</v>
      </c>
      <c r="B24" s="23"/>
      <c r="C24" s="23"/>
      <c r="D24" s="23"/>
      <c r="E24" s="23"/>
      <c r="F24" s="23"/>
      <c r="G24" s="23"/>
      <c r="H24" s="24"/>
      <c r="I24" s="4"/>
      <c r="J24" s="20" t="s">
        <v>44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1"/>
      <c r="AW24" s="5" t="s">
        <v>10</v>
      </c>
      <c r="AX24" s="6"/>
      <c r="AY24" s="6"/>
      <c r="AZ24" s="6"/>
      <c r="BA24" s="6"/>
      <c r="BB24" s="6"/>
      <c r="BC24" s="6"/>
      <c r="BD24" s="6"/>
      <c r="BE24" s="6"/>
      <c r="BF24" s="6"/>
      <c r="BG24" s="7"/>
      <c r="BH24" s="16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8"/>
      <c r="BV24" s="16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8"/>
      <c r="CJ24" s="1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ht="60.75" customHeight="1">
      <c r="A25" s="22" t="s">
        <v>45</v>
      </c>
      <c r="B25" s="23"/>
      <c r="C25" s="23"/>
      <c r="D25" s="23"/>
      <c r="E25" s="23"/>
      <c r="F25" s="23"/>
      <c r="G25" s="23"/>
      <c r="H25" s="24"/>
      <c r="I25" s="4"/>
      <c r="J25" s="20" t="s">
        <v>46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1"/>
      <c r="AW25" s="5" t="s">
        <v>10</v>
      </c>
      <c r="AX25" s="6"/>
      <c r="AY25" s="6"/>
      <c r="AZ25" s="6"/>
      <c r="BA25" s="6"/>
      <c r="BB25" s="6"/>
      <c r="BC25" s="6"/>
      <c r="BD25" s="6"/>
      <c r="BE25" s="6"/>
      <c r="BF25" s="6"/>
      <c r="BG25" s="7"/>
      <c r="BH25" s="16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8"/>
      <c r="BV25" s="16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8"/>
      <c r="CJ25" s="1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ht="30" customHeight="1">
      <c r="A26" s="22" t="s">
        <v>47</v>
      </c>
      <c r="B26" s="23"/>
      <c r="C26" s="23"/>
      <c r="D26" s="23"/>
      <c r="E26" s="23"/>
      <c r="F26" s="23"/>
      <c r="G26" s="23"/>
      <c r="H26" s="24"/>
      <c r="I26" s="4"/>
      <c r="J26" s="20" t="s">
        <v>48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1"/>
      <c r="AW26" s="5" t="s">
        <v>10</v>
      </c>
      <c r="AX26" s="6"/>
      <c r="AY26" s="6"/>
      <c r="AZ26" s="6"/>
      <c r="BA26" s="6"/>
      <c r="BB26" s="6"/>
      <c r="BC26" s="6"/>
      <c r="BD26" s="6"/>
      <c r="BE26" s="6"/>
      <c r="BF26" s="6"/>
      <c r="BG26" s="7"/>
      <c r="BH26" s="16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8"/>
      <c r="BV26" s="16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1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45" customHeight="1">
      <c r="A27" s="22" t="s">
        <v>49</v>
      </c>
      <c r="B27" s="23"/>
      <c r="C27" s="23"/>
      <c r="D27" s="23"/>
      <c r="E27" s="23"/>
      <c r="F27" s="23"/>
      <c r="G27" s="23"/>
      <c r="H27" s="24"/>
      <c r="I27" s="4"/>
      <c r="J27" s="20" t="s">
        <v>50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1"/>
      <c r="AW27" s="5" t="s">
        <v>10</v>
      </c>
      <c r="AX27" s="6"/>
      <c r="AY27" s="6"/>
      <c r="AZ27" s="6"/>
      <c r="BA27" s="6"/>
      <c r="BB27" s="6"/>
      <c r="BC27" s="6"/>
      <c r="BD27" s="6"/>
      <c r="BE27" s="6"/>
      <c r="BF27" s="6"/>
      <c r="BG27" s="7"/>
      <c r="BH27" s="16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8"/>
      <c r="BV27" s="16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8"/>
      <c r="CJ27" s="1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ht="45" customHeight="1">
      <c r="A28" s="22" t="s">
        <v>11</v>
      </c>
      <c r="B28" s="23"/>
      <c r="C28" s="23"/>
      <c r="D28" s="23"/>
      <c r="E28" s="23"/>
      <c r="F28" s="23"/>
      <c r="G28" s="23"/>
      <c r="H28" s="24"/>
      <c r="I28" s="4"/>
      <c r="J28" s="20" t="s">
        <v>51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1"/>
      <c r="AW28" s="5" t="s">
        <v>10</v>
      </c>
      <c r="AX28" s="6"/>
      <c r="AY28" s="6"/>
      <c r="AZ28" s="6"/>
      <c r="BA28" s="6"/>
      <c r="BB28" s="6"/>
      <c r="BC28" s="6"/>
      <c r="BD28" s="6"/>
      <c r="BE28" s="6"/>
      <c r="BF28" s="6"/>
      <c r="BG28" s="7"/>
      <c r="BH28" s="30">
        <f>21.98/0.013*0.136</f>
        <v>229.94461538461542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2"/>
      <c r="BV28" s="30">
        <f>(114.6-19.799)*2.473+28.367</f>
        <v>262.809873</v>
      </c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2"/>
      <c r="CJ28" s="19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ht="3.75" customHeight="1"/>
    <row r="30" s="1" customFormat="1" ht="12.75">
      <c r="A30" s="1" t="s">
        <v>52</v>
      </c>
    </row>
    <row r="31" spans="1:105" s="1" customFormat="1" ht="37.5" customHeight="1">
      <c r="A31" s="28" t="s">
        <v>53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</row>
    <row r="32" spans="1:105" s="1" customFormat="1" ht="25.5" customHeight="1">
      <c r="A32" s="28" t="s">
        <v>54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</row>
    <row r="33" spans="1:105" s="1" customFormat="1" ht="25.5" customHeight="1">
      <c r="A33" s="28" t="s">
        <v>55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</row>
    <row r="34" ht="3" customHeight="1"/>
  </sheetData>
  <mergeCells count="150">
    <mergeCell ref="A33:DA33"/>
    <mergeCell ref="BV28:CI28"/>
    <mergeCell ref="CJ28:DA28"/>
    <mergeCell ref="A31:DA31"/>
    <mergeCell ref="A32:DA32"/>
    <mergeCell ref="A28:H28"/>
    <mergeCell ref="J28:AV28"/>
    <mergeCell ref="AW28:BG28"/>
    <mergeCell ref="BH28:BU28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6:CI26"/>
    <mergeCell ref="CJ26:DA26"/>
    <mergeCell ref="A25:H25"/>
    <mergeCell ref="J25:AV25"/>
    <mergeCell ref="AW25:BG25"/>
    <mergeCell ref="BH25:BU25"/>
    <mergeCell ref="A24:H24"/>
    <mergeCell ref="J24:AV24"/>
    <mergeCell ref="AW24:BG24"/>
    <mergeCell ref="BH24:BU24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2:CI22"/>
    <mergeCell ref="CJ22:DA22"/>
    <mergeCell ref="A21:H21"/>
    <mergeCell ref="J21:AV21"/>
    <mergeCell ref="AW21:BG21"/>
    <mergeCell ref="BH21:BU21"/>
    <mergeCell ref="A20:H20"/>
    <mergeCell ref="J20:AV20"/>
    <mergeCell ref="AW20:BG20"/>
    <mergeCell ref="BH20:BU20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8:CI18"/>
    <mergeCell ref="CJ18:DA18"/>
    <mergeCell ref="A17:H17"/>
    <mergeCell ref="J17:AV17"/>
    <mergeCell ref="AW17:BG17"/>
    <mergeCell ref="BH17:BU17"/>
    <mergeCell ref="A16:H16"/>
    <mergeCell ref="J16:AV16"/>
    <mergeCell ref="AW16:BG16"/>
    <mergeCell ref="BH16:BU16"/>
    <mergeCell ref="BV15:CI15"/>
    <mergeCell ref="CJ15:DA15"/>
    <mergeCell ref="A14:H14"/>
    <mergeCell ref="J14:AV14"/>
    <mergeCell ref="A15:H15"/>
    <mergeCell ref="J15:AV15"/>
    <mergeCell ref="AW15:BG15"/>
    <mergeCell ref="BH15:BU15"/>
    <mergeCell ref="AW14:BG14"/>
    <mergeCell ref="BH14:BU14"/>
    <mergeCell ref="BV12:CI12"/>
    <mergeCell ref="CJ12:DA12"/>
    <mergeCell ref="BV13:CI13"/>
    <mergeCell ref="CJ13:DA13"/>
    <mergeCell ref="BV14:CI14"/>
    <mergeCell ref="CJ14:DA14"/>
    <mergeCell ref="A13:H13"/>
    <mergeCell ref="J13:AV13"/>
    <mergeCell ref="AW13:BG13"/>
    <mergeCell ref="BH13:BU13"/>
    <mergeCell ref="BH10:BU10"/>
    <mergeCell ref="A12:H12"/>
    <mergeCell ref="J12:AV12"/>
    <mergeCell ref="AW12:BG12"/>
    <mergeCell ref="BH12:BU12"/>
    <mergeCell ref="CJ9:DA9"/>
    <mergeCell ref="BV11:CI11"/>
    <mergeCell ref="CJ11:DA11"/>
    <mergeCell ref="A10:H10"/>
    <mergeCell ref="J10:AV10"/>
    <mergeCell ref="A11:H11"/>
    <mergeCell ref="J11:AV11"/>
    <mergeCell ref="AW11:BG11"/>
    <mergeCell ref="BH11:BU11"/>
    <mergeCell ref="AW10:BG10"/>
    <mergeCell ref="BH8:BU8"/>
    <mergeCell ref="BV10:CI10"/>
    <mergeCell ref="CJ10:DA10"/>
    <mergeCell ref="A9:H9"/>
    <mergeCell ref="J9:AV9"/>
    <mergeCell ref="AW9:BG9"/>
    <mergeCell ref="BH9:BU9"/>
    <mergeCell ref="BV8:CI8"/>
    <mergeCell ref="CJ8:DA8"/>
    <mergeCell ref="BV9:CI9"/>
    <mergeCell ref="AW6:BG6"/>
    <mergeCell ref="A8:H8"/>
    <mergeCell ref="J8:AV8"/>
    <mergeCell ref="AW8:BG8"/>
    <mergeCell ref="BV5:CI5"/>
    <mergeCell ref="CJ6:DA6"/>
    <mergeCell ref="A7:H7"/>
    <mergeCell ref="J7:AV7"/>
    <mergeCell ref="AW7:BG7"/>
    <mergeCell ref="BH7:BU7"/>
    <mergeCell ref="BV7:CI7"/>
    <mergeCell ref="CJ7:DA7"/>
    <mergeCell ref="A6:H6"/>
    <mergeCell ref="J6:AV6"/>
    <mergeCell ref="BH6:BU6"/>
    <mergeCell ref="BV6:CI6"/>
    <mergeCell ref="A1:DA1"/>
    <mergeCell ref="A2:DA2"/>
    <mergeCell ref="A4:H5"/>
    <mergeCell ref="I4:AV5"/>
    <mergeCell ref="AW4:BG5"/>
    <mergeCell ref="BH4:CI4"/>
    <mergeCell ref="CJ4:DA5"/>
    <mergeCell ref="BH5:BU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СВичужанина</cp:lastModifiedBy>
  <cp:lastPrinted>2013-04-04T09:14:41Z</cp:lastPrinted>
  <dcterms:created xsi:type="dcterms:W3CDTF">1996-10-08T23:32:33Z</dcterms:created>
  <dcterms:modified xsi:type="dcterms:W3CDTF">2014-03-25T09:33:23Z</dcterms:modified>
  <cp:category/>
  <cp:version/>
  <cp:contentType/>
  <cp:contentStatus/>
</cp:coreProperties>
</file>